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eli.OF\OneDrive - Kollektivavtalsstift Omställningsfonden\H-Allt\TLO-KL\"/>
    </mc:Choice>
  </mc:AlternateContent>
  <xr:revisionPtr revIDLastSave="11" documentId="13_ncr:1_{B77DB21E-3786-43C5-97E9-816BCC383A20}" xr6:coauthVersionLast="44" xr6:coauthVersionMax="45" xr10:uidLastSave="{D7C5A3F4-5F5D-42B4-9A5F-2B127AE614AF}"/>
  <workbookProtection workbookAlgorithmName="SHA-512" workbookHashValue="6FIW40Od4eeUAImUu/QeSD6jgdLrocxIjAIwAtpmwlrW3kdbQYVaIxZUvJ8ywMhZuh38p9hW/2ru73McBx+/JA==" workbookSaltValue="p8dQVU8VB/WLK5tHFQcqOg==" workbookSpinCount="100000" lockStructure="1"/>
  <bookViews>
    <workbookView xWindow="-108" yWindow="-108" windowWidth="23256" windowHeight="12576" xr2:uid="{37B6D7AF-3955-41A3-B0A0-D3337187C34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0" i="1" l="1"/>
  <c r="K61" i="1"/>
  <c r="K62" i="1"/>
  <c r="K63" i="1"/>
  <c r="K64" i="1"/>
  <c r="K65" i="1"/>
  <c r="K66" i="1"/>
  <c r="K67" i="1"/>
  <c r="K68" i="1"/>
  <c r="I60" i="1"/>
  <c r="I61" i="1"/>
  <c r="I62" i="1"/>
  <c r="I63" i="1"/>
  <c r="I64" i="1"/>
  <c r="I65" i="1"/>
  <c r="I66" i="1"/>
  <c r="I67" i="1"/>
  <c r="I68" i="1"/>
  <c r="H60" i="1"/>
  <c r="H61" i="1"/>
  <c r="H62" i="1"/>
  <c r="H63" i="1"/>
  <c r="H64" i="1"/>
  <c r="H65" i="1"/>
  <c r="H66" i="1"/>
  <c r="H67" i="1"/>
  <c r="H68" i="1"/>
  <c r="F60" i="1"/>
  <c r="F61" i="1"/>
  <c r="F62" i="1"/>
  <c r="F63" i="1"/>
  <c r="F64" i="1"/>
  <c r="F65" i="1"/>
  <c r="F66" i="1"/>
  <c r="F67" i="1"/>
  <c r="F68" i="1"/>
  <c r="K28" i="1" l="1"/>
  <c r="K29" i="1"/>
  <c r="K30" i="1"/>
  <c r="K31" i="1"/>
  <c r="K32" i="1"/>
  <c r="K33" i="1"/>
  <c r="I28" i="1"/>
  <c r="I29" i="1"/>
  <c r="I30" i="1"/>
  <c r="I31" i="1"/>
  <c r="I32" i="1"/>
  <c r="I33" i="1"/>
  <c r="H28" i="1"/>
  <c r="H29" i="1"/>
  <c r="H30" i="1"/>
  <c r="H31" i="1"/>
  <c r="H32" i="1"/>
  <c r="H33" i="1"/>
  <c r="F26" i="1"/>
  <c r="H26" i="1" s="1"/>
  <c r="F27" i="1"/>
  <c r="F28" i="1"/>
  <c r="F29" i="1"/>
  <c r="F30" i="1"/>
  <c r="F31" i="1"/>
  <c r="F32" i="1"/>
  <c r="F33" i="1"/>
  <c r="F25" i="1"/>
  <c r="H25" i="1" s="1"/>
  <c r="I25" i="1" s="1"/>
  <c r="K25" i="1" s="1"/>
  <c r="I26" i="1" l="1"/>
  <c r="K26" i="1" s="1"/>
  <c r="H27" i="1"/>
  <c r="I27" i="1" s="1"/>
  <c r="K27" i="1" s="1"/>
  <c r="K34" i="1" l="1"/>
  <c r="F54" i="1"/>
  <c r="H54" i="1" s="1"/>
  <c r="I54" i="1" s="1"/>
  <c r="K54" i="1" s="1"/>
  <c r="F59" i="1"/>
  <c r="H59" i="1" l="1"/>
  <c r="I59" i="1" s="1"/>
  <c r="K59" i="1" s="1"/>
  <c r="F55" i="1"/>
  <c r="F21" i="1"/>
  <c r="H21" i="1" s="1"/>
  <c r="F20" i="1"/>
  <c r="K69" i="1" l="1"/>
  <c r="H55" i="1"/>
  <c r="I55" i="1" s="1"/>
  <c r="K55" i="1" s="1"/>
  <c r="K56" i="1" s="1"/>
  <c r="H20" i="1"/>
  <c r="I21" i="1"/>
  <c r="K21" i="1" s="1"/>
  <c r="I20" i="1" l="1"/>
  <c r="K20" i="1" s="1"/>
  <c r="K22" i="1" s="1"/>
</calcChain>
</file>

<file path=xl/sharedStrings.xml><?xml version="1.0" encoding="utf-8"?>
<sst xmlns="http://schemas.openxmlformats.org/spreadsheetml/2006/main" count="61" uniqueCount="28">
  <si>
    <t>Insatsnummer:</t>
  </si>
  <si>
    <t>Namn:</t>
  </si>
  <si>
    <t>Födelsenummer:</t>
  </si>
  <si>
    <t>Timpris</t>
  </si>
  <si>
    <t>Andel av tjänst</t>
  </si>
  <si>
    <t>Total lönekostnad</t>
  </si>
  <si>
    <t>Antal arbetade timmar</t>
  </si>
  <si>
    <t>Period</t>
  </si>
  <si>
    <t>Antal månader</t>
  </si>
  <si>
    <t>Timpris inkl PO</t>
  </si>
  <si>
    <t>Andel av lön i kr</t>
  </si>
  <si>
    <t>PO i kr</t>
  </si>
  <si>
    <t>PO %</t>
  </si>
  <si>
    <t>Lönekostnad per månad inkl PO</t>
  </si>
  <si>
    <t>Fyll i månadslön, andel av tjänst, PO-påslag i procent, samt antal månader.</t>
  </si>
  <si>
    <t>Använd flera rader vid behov.</t>
  </si>
  <si>
    <t>Exempel</t>
  </si>
  <si>
    <t>Januari</t>
  </si>
  <si>
    <t>Februari-april</t>
  </si>
  <si>
    <t>Månadslön</t>
  </si>
  <si>
    <t>Divisor för timmar per månad</t>
  </si>
  <si>
    <t>Alternativ 1:</t>
  </si>
  <si>
    <t>Alternativ 2:</t>
  </si>
  <si>
    <t>Välj alternativ 1 eller 2: Månadskostnad eller timkostnad</t>
  </si>
  <si>
    <t>Lönekostnad baserad på arbetade månader</t>
  </si>
  <si>
    <t>Lönekostnad baserad på arbetade timmar</t>
  </si>
  <si>
    <t>Totalt</t>
  </si>
  <si>
    <t>Fyll i månadslön, divisorn för att räkna ut arbetade timmar per månad, PO-påslag i procent, samt antal arbetade timmar.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</si>
</sst>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#,##0.00_ ;\-#,##0.00\ "/>
    <numFmt numFmtId="167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b/>
      <i/>
      <sz val="18"/>
      <name val="Calibri Light"/>
      <family val="2"/>
      <scheme val="major"/>
    </font>
    <font>
      <b/>
      <sz val="12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BD1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2" fontId="2" fillId="0" borderId="0" xfId="1" applyNumberFormat="1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/>
    <xf numFmtId="43" fontId="3" fillId="0" borderId="0" xfId="1" applyFont="1" applyFill="1" applyBorder="1"/>
    <xf numFmtId="2" fontId="3" fillId="0" borderId="0" xfId="1" applyNumberFormat="1" applyFont="1" applyFill="1" applyBorder="1"/>
    <xf numFmtId="0" fontId="2" fillId="0" borderId="9" xfId="0" applyFont="1" applyFill="1" applyBorder="1"/>
    <xf numFmtId="0" fontId="2" fillId="0" borderId="7" xfId="0" applyFont="1" applyFill="1" applyBorder="1"/>
    <xf numFmtId="0" fontId="2" fillId="0" borderId="10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11" xfId="0" applyFont="1" applyFill="1" applyBorder="1"/>
    <xf numFmtId="0" fontId="2" fillId="0" borderId="6" xfId="0" applyFont="1" applyFill="1" applyBorder="1"/>
    <xf numFmtId="0" fontId="2" fillId="0" borderId="12" xfId="0" applyFont="1" applyFill="1" applyBorder="1"/>
    <xf numFmtId="0" fontId="5" fillId="0" borderId="0" xfId="0" applyFont="1" applyFill="1" applyBorder="1"/>
    <xf numFmtId="0" fontId="6" fillId="2" borderId="1" xfId="0" applyFont="1" applyFill="1" applyBorder="1" applyAlignment="1">
      <alignment horizontal="center"/>
    </xf>
    <xf numFmtId="0" fontId="5" fillId="0" borderId="1" xfId="0" applyFont="1" applyFill="1" applyBorder="1" applyProtection="1"/>
    <xf numFmtId="4" fontId="5" fillId="0" borderId="1" xfId="1" applyNumberFormat="1" applyFont="1" applyFill="1" applyBorder="1" applyAlignment="1" applyProtection="1">
      <alignment horizontal="right"/>
    </xf>
    <xf numFmtId="9" fontId="5" fillId="0" borderId="1" xfId="0" applyNumberFormat="1" applyFont="1" applyFill="1" applyBorder="1" applyAlignment="1" applyProtection="1">
      <alignment horizontal="right"/>
    </xf>
    <xf numFmtId="166" fontId="5" fillId="2" borderId="1" xfId="1" applyNumberFormat="1" applyFont="1" applyFill="1" applyBorder="1" applyProtection="1"/>
    <xf numFmtId="10" fontId="5" fillId="0" borderId="1" xfId="2" applyNumberFormat="1" applyFont="1" applyFill="1" applyBorder="1" applyAlignment="1" applyProtection="1">
      <alignment vertical="center"/>
    </xf>
    <xf numFmtId="4" fontId="5" fillId="2" borderId="1" xfId="1" applyNumberFormat="1" applyFont="1" applyFill="1" applyBorder="1" applyProtection="1"/>
    <xf numFmtId="4" fontId="5" fillId="0" borderId="1" xfId="1" applyNumberFormat="1" applyFont="1" applyFill="1" applyBorder="1" applyProtection="1"/>
    <xf numFmtId="4" fontId="5" fillId="2" borderId="2" xfId="1" applyNumberFormat="1" applyFont="1" applyFill="1" applyBorder="1" applyProtection="1"/>
    <xf numFmtId="0" fontId="7" fillId="2" borderId="1" xfId="0" applyFont="1" applyFill="1" applyBorder="1" applyProtection="1"/>
    <xf numFmtId="0" fontId="5" fillId="2" borderId="1" xfId="0" applyFont="1" applyFill="1" applyBorder="1" applyProtection="1"/>
    <xf numFmtId="43" fontId="7" fillId="2" borderId="1" xfId="1" applyFont="1" applyFill="1" applyBorder="1" applyProtection="1"/>
    <xf numFmtId="165" fontId="7" fillId="2" borderId="3" xfId="1" applyNumberFormat="1" applyFont="1" applyFill="1" applyBorder="1" applyProtection="1"/>
    <xf numFmtId="0" fontId="5" fillId="0" borderId="1" xfId="0" applyFont="1" applyFill="1" applyBorder="1" applyProtection="1">
      <protection locked="0"/>
    </xf>
    <xf numFmtId="4" fontId="5" fillId="0" borderId="1" xfId="1" applyNumberFormat="1" applyFont="1" applyFill="1" applyBorder="1" applyAlignment="1" applyProtection="1">
      <alignment horizontal="right"/>
      <protection locked="0"/>
    </xf>
    <xf numFmtId="9" fontId="5" fillId="0" borderId="1" xfId="0" applyNumberFormat="1" applyFont="1" applyFill="1" applyBorder="1" applyAlignment="1" applyProtection="1">
      <alignment horizontal="right"/>
      <protection locked="0"/>
    </xf>
    <xf numFmtId="4" fontId="5" fillId="2" borderId="1" xfId="1" applyNumberFormat="1" applyFont="1" applyFill="1" applyBorder="1" applyAlignment="1">
      <alignment horizontal="right"/>
    </xf>
    <xf numFmtId="10" fontId="5" fillId="0" borderId="1" xfId="2" applyNumberFormat="1" applyFont="1" applyFill="1" applyBorder="1" applyAlignment="1" applyProtection="1">
      <alignment horizontal="right" vertical="center"/>
      <protection locked="0"/>
    </xf>
    <xf numFmtId="0" fontId="7" fillId="2" borderId="1" xfId="0" applyFont="1" applyFill="1" applyBorder="1"/>
    <xf numFmtId="0" fontId="5" fillId="2" borderId="1" xfId="0" applyFont="1" applyFill="1" applyBorder="1" applyAlignment="1">
      <alignment horizontal="right"/>
    </xf>
    <xf numFmtId="43" fontId="7" fillId="2" borderId="1" xfId="1" applyFont="1" applyFill="1" applyBorder="1" applyAlignment="1">
      <alignment horizontal="right"/>
    </xf>
    <xf numFmtId="167" fontId="7" fillId="2" borderId="3" xfId="1" applyNumberFormat="1" applyFont="1" applyFill="1" applyBorder="1" applyAlignment="1">
      <alignment horizontal="right"/>
    </xf>
    <xf numFmtId="0" fontId="5" fillId="0" borderId="1" xfId="0" applyFont="1" applyFill="1" applyBorder="1"/>
    <xf numFmtId="4" fontId="5" fillId="0" borderId="1" xfId="1" applyNumberFormat="1" applyFont="1" applyFill="1" applyBorder="1"/>
    <xf numFmtId="4" fontId="5" fillId="0" borderId="1" xfId="1" applyNumberFormat="1" applyFont="1" applyFill="1" applyBorder="1" applyAlignment="1">
      <alignment horizontal="right"/>
    </xf>
    <xf numFmtId="4" fontId="5" fillId="2" borderId="1" xfId="1" applyNumberFormat="1" applyFont="1" applyFill="1" applyBorder="1"/>
    <xf numFmtId="10" fontId="5" fillId="0" borderId="1" xfId="1" applyNumberFormat="1" applyFont="1" applyFill="1" applyBorder="1" applyAlignment="1">
      <alignment vertical="center"/>
    </xf>
    <xf numFmtId="43" fontId="5" fillId="2" borderId="1" xfId="1" applyFont="1" applyFill="1" applyBorder="1"/>
    <xf numFmtId="43" fontId="7" fillId="2" borderId="1" xfId="1" applyFont="1" applyFill="1" applyBorder="1"/>
    <xf numFmtId="43" fontId="7" fillId="2" borderId="8" xfId="1" applyFont="1" applyFill="1" applyBorder="1"/>
    <xf numFmtId="165" fontId="6" fillId="2" borderId="3" xfId="1" applyNumberFormat="1" applyFont="1" applyFill="1" applyBorder="1"/>
    <xf numFmtId="0" fontId="7" fillId="0" borderId="0" xfId="0" applyFont="1" applyFill="1" applyBorder="1"/>
    <xf numFmtId="43" fontId="5" fillId="0" borderId="0" xfId="1" applyFont="1" applyFill="1" applyBorder="1"/>
    <xf numFmtId="43" fontId="7" fillId="0" borderId="0" xfId="1" applyFont="1" applyFill="1" applyBorder="1"/>
    <xf numFmtId="43" fontId="6" fillId="0" borderId="0" xfId="1" applyFont="1" applyFill="1" applyBorder="1"/>
    <xf numFmtId="0" fontId="5" fillId="0" borderId="1" xfId="0" applyNumberFormat="1" applyFont="1" applyFill="1" applyBorder="1" applyProtection="1">
      <protection locked="0"/>
    </xf>
    <xf numFmtId="4" fontId="5" fillId="0" borderId="1" xfId="1" applyNumberFormat="1" applyFont="1" applyFill="1" applyBorder="1" applyAlignment="1" applyProtection="1">
      <protection locked="0"/>
    </xf>
    <xf numFmtId="10" fontId="5" fillId="0" borderId="1" xfId="1" applyNumberFormat="1" applyFont="1" applyFill="1" applyBorder="1" applyAlignment="1" applyProtection="1">
      <alignment vertical="center"/>
      <protection locked="0"/>
    </xf>
    <xf numFmtId="4" fontId="5" fillId="2" borderId="1" xfId="1" applyNumberFormat="1" applyFont="1" applyFill="1" applyBorder="1" applyAlignment="1"/>
    <xf numFmtId="164" fontId="5" fillId="2" borderId="1" xfId="1" applyNumberFormat="1" applyFont="1" applyFill="1" applyBorder="1" applyAlignment="1"/>
    <xf numFmtId="164" fontId="7" fillId="2" borderId="1" xfId="1" applyNumberFormat="1" applyFont="1" applyFill="1" applyBorder="1" applyAlignment="1"/>
    <xf numFmtId="164" fontId="7" fillId="2" borderId="1" xfId="1" applyNumberFormat="1" applyFont="1" applyFill="1" applyBorder="1" applyAlignment="1">
      <alignment horizontal="right"/>
    </xf>
    <xf numFmtId="3" fontId="6" fillId="2" borderId="3" xfId="1" applyNumberFormat="1" applyFont="1" applyFill="1" applyBorder="1" applyAlignment="1"/>
    <xf numFmtId="0" fontId="8" fillId="0" borderId="0" xfId="0" applyFont="1" applyFill="1" applyBorder="1"/>
    <xf numFmtId="0" fontId="10" fillId="3" borderId="0" xfId="0" applyFont="1" applyFill="1" applyBorder="1"/>
    <xf numFmtId="4" fontId="5" fillId="0" borderId="2" xfId="1" applyNumberFormat="1" applyFont="1" applyFill="1" applyBorder="1" applyAlignment="1" applyProtection="1">
      <protection locked="0"/>
    </xf>
    <xf numFmtId="4" fontId="5" fillId="0" borderId="2" xfId="1" applyNumberFormat="1" applyFont="1" applyFill="1" applyBorder="1" applyAlignment="1" applyProtection="1">
      <alignment horizontal="right"/>
      <protection locked="0"/>
    </xf>
    <xf numFmtId="0" fontId="7" fillId="2" borderId="8" xfId="1" applyNumberFormat="1" applyFont="1" applyFill="1" applyBorder="1" applyAlignment="1">
      <alignment horizontal="left"/>
    </xf>
    <xf numFmtId="0" fontId="7" fillId="2" borderId="8" xfId="1" applyNumberFormat="1" applyFont="1" applyFill="1" applyBorder="1"/>
    <xf numFmtId="0" fontId="9" fillId="3" borderId="0" xfId="0" applyFont="1" applyFill="1" applyAlignment="1">
      <alignment horizontal="center"/>
    </xf>
    <xf numFmtId="0" fontId="2" fillId="0" borderId="1" xfId="0" applyFont="1" applyFill="1" applyBorder="1" applyAlignment="1" applyProtection="1">
      <alignment horizontal="left"/>
      <protection locked="0"/>
    </xf>
  </cellXfs>
  <cellStyles count="3">
    <cellStyle name="Normal" xfId="0" builtinId="0"/>
    <cellStyle name="Procent" xfId="2" builtinId="5"/>
    <cellStyle name="Tusental" xfId="1" builtinId="3"/>
  </cellStyles>
  <dxfs count="0"/>
  <tableStyles count="0" defaultTableStyle="TableStyleMedium2" defaultPivotStyle="PivotStyleLight16"/>
  <colors>
    <mruColors>
      <color rgb="FFEA5045"/>
      <color rgb="FF22B2A6"/>
      <color rgb="FFEBD113"/>
      <color rgb="FFF8F8F8"/>
      <color rgb="FF90A6AC"/>
      <color rgb="FF00B9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D6357-D549-40C8-948A-F8E417C2E054}">
  <sheetPr>
    <pageSetUpPr fitToPage="1"/>
  </sheetPr>
  <dimension ref="B3:L71"/>
  <sheetViews>
    <sheetView showGridLines="0" showRowColHeaders="0" showZeros="0" tabSelected="1" topLeftCell="A46" zoomScaleNormal="100" workbookViewId="0">
      <selection activeCell="C59" sqref="C59"/>
    </sheetView>
  </sheetViews>
  <sheetFormatPr defaultColWidth="9.109375" defaultRowHeight="14.4" x14ac:dyDescent="0.3"/>
  <cols>
    <col min="1" max="2" width="2.6640625" style="1" customWidth="1"/>
    <col min="3" max="3" width="20" style="1" customWidth="1"/>
    <col min="4" max="4" width="10.6640625" style="1" bestFit="1" customWidth="1"/>
    <col min="5" max="5" width="27.44140625" style="1" bestFit="1" customWidth="1"/>
    <col min="6" max="6" width="15.5546875" style="1" bestFit="1" customWidth="1"/>
    <col min="7" max="7" width="8.44140625" style="1" customWidth="1"/>
    <col min="8" max="8" width="9.6640625" style="1" customWidth="1"/>
    <col min="9" max="9" width="29.6640625" style="1" bestFit="1" customWidth="1"/>
    <col min="10" max="10" width="20.88671875" style="1" bestFit="1" customWidth="1"/>
    <col min="11" max="11" width="17" style="1" bestFit="1" customWidth="1"/>
    <col min="12" max="12" width="2.6640625" style="1" customWidth="1"/>
    <col min="13" max="16384" width="9.109375" style="1"/>
  </cols>
  <sheetData>
    <row r="3" spans="2:12" ht="23.4" x14ac:dyDescent="0.45">
      <c r="C3" s="67" t="s">
        <v>23</v>
      </c>
      <c r="D3" s="67"/>
      <c r="E3" s="67"/>
      <c r="F3" s="67"/>
      <c r="G3" s="67"/>
      <c r="H3" s="67"/>
      <c r="I3" s="67"/>
      <c r="J3" s="67"/>
      <c r="K3" s="67"/>
    </row>
    <row r="5" spans="2:12" x14ac:dyDescent="0.3">
      <c r="B5" s="9"/>
      <c r="C5" s="10"/>
      <c r="D5" s="10"/>
      <c r="E5" s="10"/>
      <c r="F5" s="10"/>
      <c r="G5" s="10"/>
      <c r="H5" s="10"/>
      <c r="I5" s="10"/>
      <c r="J5" s="10"/>
      <c r="K5" s="10"/>
      <c r="L5" s="11"/>
    </row>
    <row r="6" spans="2:12" ht="15.6" x14ac:dyDescent="0.3">
      <c r="B6" s="12"/>
      <c r="C6" s="62" t="s">
        <v>21</v>
      </c>
      <c r="D6" s="2"/>
      <c r="E6" s="2"/>
      <c r="F6" s="2"/>
      <c r="G6" s="2"/>
      <c r="H6" s="2"/>
      <c r="I6" s="2"/>
      <c r="J6" s="2"/>
      <c r="K6" s="2"/>
      <c r="L6" s="13"/>
    </row>
    <row r="7" spans="2:12" ht="23.4" x14ac:dyDescent="0.45">
      <c r="B7" s="12"/>
      <c r="C7" s="61" t="s">
        <v>24</v>
      </c>
      <c r="D7" s="2"/>
      <c r="E7" s="2"/>
      <c r="F7" s="2"/>
      <c r="G7" s="2"/>
      <c r="H7" s="2"/>
      <c r="I7" s="2"/>
      <c r="J7" s="2"/>
      <c r="K7" s="2"/>
      <c r="L7" s="13"/>
    </row>
    <row r="8" spans="2:12" x14ac:dyDescent="0.3">
      <c r="B8" s="12"/>
      <c r="C8" s="2"/>
      <c r="D8" s="2"/>
      <c r="E8" s="2"/>
      <c r="F8" s="2"/>
      <c r="G8" s="2"/>
      <c r="H8" s="2"/>
      <c r="I8" s="2"/>
      <c r="J8" s="2"/>
      <c r="K8" s="2"/>
      <c r="L8" s="13"/>
    </row>
    <row r="9" spans="2:12" x14ac:dyDescent="0.3">
      <c r="B9" s="12"/>
      <c r="C9" s="5" t="s">
        <v>0</v>
      </c>
      <c r="D9" s="68"/>
      <c r="E9" s="68"/>
      <c r="F9" s="2"/>
      <c r="G9" s="2"/>
      <c r="H9" s="2"/>
      <c r="I9" s="2"/>
      <c r="J9" s="2"/>
      <c r="K9" s="2"/>
      <c r="L9" s="13"/>
    </row>
    <row r="10" spans="2:12" x14ac:dyDescent="0.3">
      <c r="B10" s="12"/>
      <c r="C10" s="2"/>
      <c r="D10" s="2"/>
      <c r="E10" s="2"/>
      <c r="F10" s="2"/>
      <c r="G10" s="2"/>
      <c r="H10" s="2"/>
      <c r="I10" s="2"/>
      <c r="J10" s="2"/>
      <c r="K10" s="2"/>
      <c r="L10" s="13"/>
    </row>
    <row r="11" spans="2:12" x14ac:dyDescent="0.3">
      <c r="B11" s="12"/>
      <c r="C11" s="5" t="s">
        <v>1</v>
      </c>
      <c r="D11" s="68"/>
      <c r="E11" s="68"/>
      <c r="F11" s="2"/>
      <c r="G11" s="2"/>
      <c r="H11" s="2"/>
      <c r="I11" s="2"/>
      <c r="J11" s="2"/>
      <c r="K11" s="2"/>
      <c r="L11" s="13"/>
    </row>
    <row r="12" spans="2:12" x14ac:dyDescent="0.3">
      <c r="B12" s="12"/>
      <c r="C12" s="2"/>
      <c r="D12" s="4"/>
      <c r="E12" s="4"/>
      <c r="F12" s="2"/>
      <c r="G12" s="2"/>
      <c r="H12" s="2"/>
      <c r="I12" s="2"/>
      <c r="J12" s="2"/>
      <c r="K12" s="2"/>
      <c r="L12" s="13"/>
    </row>
    <row r="13" spans="2:12" x14ac:dyDescent="0.3">
      <c r="B13" s="12"/>
      <c r="C13" s="5" t="s">
        <v>2</v>
      </c>
      <c r="D13" s="68"/>
      <c r="E13" s="68"/>
      <c r="F13" s="2"/>
      <c r="G13" s="2"/>
      <c r="H13" s="2"/>
      <c r="I13" s="2"/>
      <c r="J13" s="2"/>
      <c r="K13" s="2"/>
      <c r="L13" s="13"/>
    </row>
    <row r="14" spans="2:12" x14ac:dyDescent="0.3">
      <c r="B14" s="12"/>
      <c r="C14" s="5"/>
      <c r="D14" s="4"/>
      <c r="E14" s="4"/>
      <c r="F14" s="2"/>
      <c r="G14" s="2"/>
      <c r="H14" s="2"/>
      <c r="I14" s="2"/>
      <c r="J14" s="2"/>
      <c r="K14" s="2"/>
      <c r="L14" s="13"/>
    </row>
    <row r="15" spans="2:12" x14ac:dyDescent="0.3">
      <c r="B15" s="12"/>
      <c r="C15" s="17" t="s">
        <v>14</v>
      </c>
      <c r="D15" s="2"/>
      <c r="E15" s="2"/>
      <c r="F15" s="2"/>
      <c r="G15" s="2"/>
      <c r="H15" s="2"/>
      <c r="I15" s="2"/>
      <c r="J15" s="2"/>
      <c r="K15" s="2"/>
      <c r="L15" s="13"/>
    </row>
    <row r="16" spans="2:12" x14ac:dyDescent="0.3">
      <c r="B16" s="12"/>
      <c r="C16" s="17" t="s">
        <v>15</v>
      </c>
      <c r="D16" s="2"/>
      <c r="E16" s="2"/>
      <c r="F16" s="2"/>
      <c r="G16" s="2"/>
      <c r="H16" s="2"/>
      <c r="I16" s="2"/>
      <c r="J16" s="2"/>
      <c r="K16" s="2"/>
      <c r="L16" s="13"/>
    </row>
    <row r="17" spans="2:12" x14ac:dyDescent="0.3">
      <c r="B17" s="12"/>
      <c r="C17" s="2"/>
      <c r="D17" s="2"/>
      <c r="E17" s="2"/>
      <c r="F17" s="2"/>
      <c r="G17" s="2"/>
      <c r="H17" s="2"/>
      <c r="I17" s="2"/>
      <c r="J17" s="2"/>
      <c r="K17" s="2"/>
      <c r="L17" s="13"/>
    </row>
    <row r="18" spans="2:12" ht="15.6" x14ac:dyDescent="0.3">
      <c r="B18" s="12"/>
      <c r="C18" s="6" t="s">
        <v>16</v>
      </c>
      <c r="D18" s="2"/>
      <c r="E18" s="2"/>
      <c r="F18" s="2"/>
      <c r="G18" s="2"/>
      <c r="H18" s="2"/>
      <c r="I18" s="2"/>
      <c r="J18" s="2"/>
      <c r="K18" s="2"/>
      <c r="L18" s="13"/>
    </row>
    <row r="19" spans="2:12" x14ac:dyDescent="0.3">
      <c r="B19" s="12"/>
      <c r="C19" s="18" t="s">
        <v>7</v>
      </c>
      <c r="D19" s="18" t="s">
        <v>19</v>
      </c>
      <c r="E19" s="18" t="s">
        <v>4</v>
      </c>
      <c r="F19" s="18" t="s">
        <v>10</v>
      </c>
      <c r="G19" s="18" t="s">
        <v>12</v>
      </c>
      <c r="H19" s="18" t="s">
        <v>11</v>
      </c>
      <c r="I19" s="18" t="s">
        <v>13</v>
      </c>
      <c r="J19" s="18" t="s">
        <v>8</v>
      </c>
      <c r="K19" s="18" t="s">
        <v>5</v>
      </c>
      <c r="L19" s="13"/>
    </row>
    <row r="20" spans="2:12" x14ac:dyDescent="0.3">
      <c r="B20" s="12"/>
      <c r="C20" s="19" t="s">
        <v>17</v>
      </c>
      <c r="D20" s="20">
        <v>32000</v>
      </c>
      <c r="E20" s="21">
        <v>0.9</v>
      </c>
      <c r="F20" s="22">
        <f>SUM(D20*E20)</f>
        <v>28800</v>
      </c>
      <c r="G20" s="23">
        <v>0.46450000000000002</v>
      </c>
      <c r="H20" s="24">
        <f>SUM(F20*G20)</f>
        <v>13377.6</v>
      </c>
      <c r="I20" s="24">
        <f>SUM(F20+H20)</f>
        <v>42177.599999999999</v>
      </c>
      <c r="J20" s="25">
        <v>1</v>
      </c>
      <c r="K20" s="24">
        <f>SUM(I20*J20)</f>
        <v>42177.599999999999</v>
      </c>
      <c r="L20" s="13"/>
    </row>
    <row r="21" spans="2:12" ht="15" thickBot="1" x14ac:dyDescent="0.35">
      <c r="B21" s="12"/>
      <c r="C21" s="19" t="s">
        <v>18</v>
      </c>
      <c r="D21" s="20">
        <v>32000</v>
      </c>
      <c r="E21" s="21">
        <v>0.5</v>
      </c>
      <c r="F21" s="22">
        <f t="shared" ref="F21" si="0">SUM(D21*E21)</f>
        <v>16000</v>
      </c>
      <c r="G21" s="23">
        <v>0.46450000000000002</v>
      </c>
      <c r="H21" s="24">
        <f t="shared" ref="H21" si="1">SUM(F21*G21)</f>
        <v>7432</v>
      </c>
      <c r="I21" s="24">
        <f t="shared" ref="I21" si="2">SUM(F21+H21)</f>
        <v>23432</v>
      </c>
      <c r="J21" s="25">
        <v>3</v>
      </c>
      <c r="K21" s="26">
        <f t="shared" ref="K21" si="3">SUM(I21*J21)</f>
        <v>70296</v>
      </c>
      <c r="L21" s="13"/>
    </row>
    <row r="22" spans="2:12" ht="15" thickBot="1" x14ac:dyDescent="0.35">
      <c r="B22" s="12"/>
      <c r="C22" s="27"/>
      <c r="D22" s="28"/>
      <c r="E22" s="28"/>
      <c r="F22" s="29"/>
      <c r="G22" s="28"/>
      <c r="H22" s="29"/>
      <c r="I22" s="46"/>
      <c r="J22" s="65" t="s">
        <v>26</v>
      </c>
      <c r="K22" s="30">
        <f>SUM(K20:K21)</f>
        <v>112473.60000000001</v>
      </c>
      <c r="L22" s="13"/>
    </row>
    <row r="23" spans="2:12" x14ac:dyDescent="0.3">
      <c r="B23" s="12"/>
      <c r="C23" s="5"/>
      <c r="D23" s="2"/>
      <c r="E23" s="2"/>
      <c r="F23" s="7"/>
      <c r="G23" s="2"/>
      <c r="H23" s="7"/>
      <c r="I23" s="3"/>
      <c r="J23" s="8"/>
      <c r="K23" s="7"/>
      <c r="L23" s="13"/>
    </row>
    <row r="24" spans="2:12" x14ac:dyDescent="0.3">
      <c r="B24" s="12"/>
      <c r="C24" s="18" t="s">
        <v>7</v>
      </c>
      <c r="D24" s="18" t="s">
        <v>19</v>
      </c>
      <c r="E24" s="18" t="s">
        <v>4</v>
      </c>
      <c r="F24" s="18" t="s">
        <v>10</v>
      </c>
      <c r="G24" s="18" t="s">
        <v>12</v>
      </c>
      <c r="H24" s="18" t="s">
        <v>11</v>
      </c>
      <c r="I24" s="18" t="s">
        <v>13</v>
      </c>
      <c r="J24" s="18" t="s">
        <v>8</v>
      </c>
      <c r="K24" s="18" t="s">
        <v>5</v>
      </c>
      <c r="L24" s="13"/>
    </row>
    <row r="25" spans="2:12" x14ac:dyDescent="0.3">
      <c r="B25" s="12"/>
      <c r="C25" s="31"/>
      <c r="D25" s="32"/>
      <c r="E25" s="33"/>
      <c r="F25" s="22">
        <f>SUM(D25*E25)</f>
        <v>0</v>
      </c>
      <c r="G25" s="35"/>
      <c r="H25" s="24">
        <f>SUM(F25*G25)</f>
        <v>0</v>
      </c>
      <c r="I25" s="24">
        <f>SUM(F25+H25)</f>
        <v>0</v>
      </c>
      <c r="J25" s="32"/>
      <c r="K25" s="24">
        <f>SUM(I25*J25)</f>
        <v>0</v>
      </c>
      <c r="L25" s="13"/>
    </row>
    <row r="26" spans="2:12" x14ac:dyDescent="0.3">
      <c r="B26" s="12"/>
      <c r="C26" s="31"/>
      <c r="D26" s="32"/>
      <c r="E26" s="33"/>
      <c r="F26" s="22">
        <f t="shared" ref="F26:F33" si="4">SUM(D26*E26)</f>
        <v>0</v>
      </c>
      <c r="G26" s="35"/>
      <c r="H26" s="24">
        <f t="shared" ref="H26:H33" si="5">SUM(F26*G26)</f>
        <v>0</v>
      </c>
      <c r="I26" s="24">
        <f t="shared" ref="I26:I33" si="6">SUM(F26+H26)</f>
        <v>0</v>
      </c>
      <c r="J26" s="64"/>
      <c r="K26" s="24">
        <f t="shared" ref="K26:K33" si="7">SUM(I26*J26)</f>
        <v>0</v>
      </c>
      <c r="L26" s="13"/>
    </row>
    <row r="27" spans="2:12" x14ac:dyDescent="0.3">
      <c r="B27" s="12"/>
      <c r="C27" s="31"/>
      <c r="D27" s="32"/>
      <c r="E27" s="33"/>
      <c r="F27" s="22">
        <f t="shared" si="4"/>
        <v>0</v>
      </c>
      <c r="G27" s="35"/>
      <c r="H27" s="24">
        <f t="shared" si="5"/>
        <v>0</v>
      </c>
      <c r="I27" s="24">
        <f t="shared" si="6"/>
        <v>0</v>
      </c>
      <c r="J27" s="64"/>
      <c r="K27" s="24">
        <f t="shared" si="7"/>
        <v>0</v>
      </c>
      <c r="L27" s="13"/>
    </row>
    <row r="28" spans="2:12" x14ac:dyDescent="0.3">
      <c r="B28" s="12"/>
      <c r="C28" s="31"/>
      <c r="D28" s="32"/>
      <c r="E28" s="33"/>
      <c r="F28" s="22">
        <f t="shared" si="4"/>
        <v>0</v>
      </c>
      <c r="G28" s="35"/>
      <c r="H28" s="24">
        <f t="shared" si="5"/>
        <v>0</v>
      </c>
      <c r="I28" s="24">
        <f t="shared" si="6"/>
        <v>0</v>
      </c>
      <c r="J28" s="64"/>
      <c r="K28" s="24">
        <f t="shared" si="7"/>
        <v>0</v>
      </c>
      <c r="L28" s="13"/>
    </row>
    <row r="29" spans="2:12" x14ac:dyDescent="0.3">
      <c r="B29" s="12"/>
      <c r="C29" s="31"/>
      <c r="D29" s="32"/>
      <c r="E29" s="33"/>
      <c r="F29" s="22">
        <f t="shared" si="4"/>
        <v>0</v>
      </c>
      <c r="G29" s="35"/>
      <c r="H29" s="24">
        <f t="shared" si="5"/>
        <v>0</v>
      </c>
      <c r="I29" s="24">
        <f t="shared" si="6"/>
        <v>0</v>
      </c>
      <c r="J29" s="64"/>
      <c r="K29" s="24">
        <f t="shared" si="7"/>
        <v>0</v>
      </c>
      <c r="L29" s="13"/>
    </row>
    <row r="30" spans="2:12" x14ac:dyDescent="0.3">
      <c r="B30" s="12"/>
      <c r="C30" s="31"/>
      <c r="D30" s="32"/>
      <c r="E30" s="33"/>
      <c r="F30" s="22">
        <f t="shared" si="4"/>
        <v>0</v>
      </c>
      <c r="G30" s="35"/>
      <c r="H30" s="24">
        <f t="shared" si="5"/>
        <v>0</v>
      </c>
      <c r="I30" s="24">
        <f t="shared" si="6"/>
        <v>0</v>
      </c>
      <c r="J30" s="64"/>
      <c r="K30" s="24">
        <f t="shared" si="7"/>
        <v>0</v>
      </c>
      <c r="L30" s="13"/>
    </row>
    <row r="31" spans="2:12" x14ac:dyDescent="0.3">
      <c r="B31" s="12"/>
      <c r="C31" s="31"/>
      <c r="D31" s="32"/>
      <c r="E31" s="33"/>
      <c r="F31" s="22">
        <f t="shared" si="4"/>
        <v>0</v>
      </c>
      <c r="G31" s="35"/>
      <c r="H31" s="24">
        <f t="shared" si="5"/>
        <v>0</v>
      </c>
      <c r="I31" s="24">
        <f t="shared" si="6"/>
        <v>0</v>
      </c>
      <c r="J31" s="64"/>
      <c r="K31" s="24">
        <f t="shared" si="7"/>
        <v>0</v>
      </c>
      <c r="L31" s="13"/>
    </row>
    <row r="32" spans="2:12" x14ac:dyDescent="0.3">
      <c r="B32" s="12"/>
      <c r="C32" s="31"/>
      <c r="D32" s="32"/>
      <c r="E32" s="33"/>
      <c r="F32" s="22">
        <f t="shared" si="4"/>
        <v>0</v>
      </c>
      <c r="G32" s="35"/>
      <c r="H32" s="24">
        <f t="shared" si="5"/>
        <v>0</v>
      </c>
      <c r="I32" s="24">
        <f t="shared" si="6"/>
        <v>0</v>
      </c>
      <c r="J32" s="64"/>
      <c r="K32" s="24">
        <f t="shared" si="7"/>
        <v>0</v>
      </c>
      <c r="L32" s="13"/>
    </row>
    <row r="33" spans="2:12" ht="15" thickBot="1" x14ac:dyDescent="0.35">
      <c r="B33" s="12"/>
      <c r="C33" s="31"/>
      <c r="D33" s="32"/>
      <c r="E33" s="33"/>
      <c r="F33" s="22">
        <f t="shared" si="4"/>
        <v>0</v>
      </c>
      <c r="G33" s="35"/>
      <c r="H33" s="24">
        <f t="shared" si="5"/>
        <v>0</v>
      </c>
      <c r="I33" s="24">
        <f t="shared" si="6"/>
        <v>0</v>
      </c>
      <c r="J33" s="64"/>
      <c r="K33" s="24">
        <f t="shared" si="7"/>
        <v>0</v>
      </c>
      <c r="L33" s="13"/>
    </row>
    <row r="34" spans="2:12" ht="15" thickBot="1" x14ac:dyDescent="0.35">
      <c r="B34" s="12"/>
      <c r="C34" s="36"/>
      <c r="D34" s="37"/>
      <c r="E34" s="37"/>
      <c r="F34" s="38"/>
      <c r="G34" s="37"/>
      <c r="H34" s="38"/>
      <c r="I34" s="47"/>
      <c r="J34" s="65" t="s">
        <v>26</v>
      </c>
      <c r="K34" s="39">
        <f>SUM(K25:K33)</f>
        <v>0</v>
      </c>
      <c r="L34" s="13"/>
    </row>
    <row r="35" spans="2:12" x14ac:dyDescent="0.3"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6"/>
    </row>
    <row r="36" spans="2:12" x14ac:dyDescent="0.3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x14ac:dyDescent="0.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12" x14ac:dyDescent="0.3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2" x14ac:dyDescent="0.3"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1"/>
    </row>
    <row r="40" spans="2:12" ht="15.6" x14ac:dyDescent="0.3">
      <c r="B40" s="12"/>
      <c r="C40" s="62" t="s">
        <v>22</v>
      </c>
      <c r="D40" s="2"/>
      <c r="E40" s="2"/>
      <c r="F40" s="2"/>
      <c r="G40" s="2"/>
      <c r="H40" s="2"/>
      <c r="I40" s="2"/>
      <c r="J40" s="2"/>
      <c r="K40" s="2"/>
      <c r="L40" s="13"/>
    </row>
    <row r="41" spans="2:12" ht="23.4" x14ac:dyDescent="0.45">
      <c r="B41" s="12"/>
      <c r="C41" s="61" t="s">
        <v>25</v>
      </c>
      <c r="D41" s="2"/>
      <c r="E41" s="2"/>
      <c r="F41" s="2"/>
      <c r="G41" s="2"/>
      <c r="H41" s="2"/>
      <c r="I41" s="2"/>
      <c r="J41" s="2"/>
      <c r="K41" s="2"/>
      <c r="L41" s="13"/>
    </row>
    <row r="42" spans="2:12" x14ac:dyDescent="0.3">
      <c r="B42" s="12"/>
      <c r="C42" s="2"/>
      <c r="D42" s="2"/>
      <c r="E42" s="2"/>
      <c r="F42" s="2"/>
      <c r="G42" s="2"/>
      <c r="H42" s="2"/>
      <c r="I42" s="2"/>
      <c r="J42" s="2"/>
      <c r="K42" s="2"/>
      <c r="L42" s="13"/>
    </row>
    <row r="43" spans="2:12" x14ac:dyDescent="0.3">
      <c r="B43" s="12"/>
      <c r="C43" s="5" t="s">
        <v>0</v>
      </c>
      <c r="D43" s="68"/>
      <c r="E43" s="68"/>
      <c r="F43" s="2"/>
      <c r="G43" s="2"/>
      <c r="H43" s="2"/>
      <c r="I43" s="2"/>
      <c r="J43" s="2"/>
      <c r="K43" s="2"/>
      <c r="L43" s="13"/>
    </row>
    <row r="44" spans="2:12" x14ac:dyDescent="0.3">
      <c r="B44" s="12"/>
      <c r="C44" s="2"/>
      <c r="D44" s="2"/>
      <c r="E44" s="2"/>
      <c r="F44" s="2"/>
      <c r="G44" s="2"/>
      <c r="H44" s="2"/>
      <c r="I44" s="2"/>
      <c r="J44" s="2"/>
      <c r="K44" s="2"/>
      <c r="L44" s="13"/>
    </row>
    <row r="45" spans="2:12" x14ac:dyDescent="0.3">
      <c r="B45" s="12"/>
      <c r="C45" s="5" t="s">
        <v>1</v>
      </c>
      <c r="D45" s="68"/>
      <c r="E45" s="68"/>
      <c r="F45" s="2"/>
      <c r="G45" s="2"/>
      <c r="H45" s="2"/>
      <c r="I45" s="2"/>
      <c r="J45" s="2"/>
      <c r="K45" s="2"/>
      <c r="L45" s="13"/>
    </row>
    <row r="46" spans="2:12" x14ac:dyDescent="0.3">
      <c r="B46" s="12"/>
      <c r="C46" s="2"/>
      <c r="D46" s="4"/>
      <c r="E46" s="4"/>
      <c r="F46" s="2"/>
      <c r="G46" s="2"/>
      <c r="H46" s="2"/>
      <c r="I46" s="2"/>
      <c r="J46" s="2"/>
      <c r="K46" s="2"/>
      <c r="L46" s="13"/>
    </row>
    <row r="47" spans="2:12" x14ac:dyDescent="0.3">
      <c r="B47" s="12"/>
      <c r="C47" s="5" t="s">
        <v>2</v>
      </c>
      <c r="D47" s="68"/>
      <c r="E47" s="68"/>
      <c r="F47" s="2"/>
      <c r="G47" s="2"/>
      <c r="H47" s="2"/>
      <c r="I47" s="2"/>
      <c r="J47" s="2"/>
      <c r="K47" s="2"/>
      <c r="L47" s="13"/>
    </row>
    <row r="48" spans="2:12" x14ac:dyDescent="0.3">
      <c r="B48" s="12"/>
      <c r="C48" s="5"/>
      <c r="D48" s="4"/>
      <c r="E48" s="4"/>
      <c r="F48" s="2"/>
      <c r="G48" s="2"/>
      <c r="H48" s="2"/>
      <c r="I48" s="2"/>
      <c r="J48" s="2"/>
      <c r="K48" s="2"/>
      <c r="L48" s="13"/>
    </row>
    <row r="49" spans="2:12" x14ac:dyDescent="0.3">
      <c r="B49" s="12"/>
      <c r="C49" s="17" t="s">
        <v>27</v>
      </c>
      <c r="D49" s="2"/>
      <c r="E49" s="2"/>
      <c r="F49" s="2"/>
      <c r="G49" s="2"/>
      <c r="H49" s="2"/>
      <c r="I49" s="2"/>
      <c r="J49" s="2"/>
      <c r="K49" s="2"/>
      <c r="L49" s="13"/>
    </row>
    <row r="50" spans="2:12" x14ac:dyDescent="0.3">
      <c r="B50" s="12"/>
      <c r="C50" s="17" t="s">
        <v>15</v>
      </c>
      <c r="D50" s="2"/>
      <c r="E50" s="2"/>
      <c r="F50" s="2"/>
      <c r="G50" s="2"/>
      <c r="H50" s="2"/>
      <c r="I50" s="2"/>
      <c r="J50" s="2"/>
      <c r="K50" s="2"/>
      <c r="L50" s="13"/>
    </row>
    <row r="51" spans="2:12" x14ac:dyDescent="0.3">
      <c r="B51" s="12"/>
      <c r="C51" s="2"/>
      <c r="D51" s="2"/>
      <c r="E51" s="2"/>
      <c r="F51" s="2"/>
      <c r="G51" s="2"/>
      <c r="H51" s="2"/>
      <c r="I51" s="2"/>
      <c r="J51" s="2"/>
      <c r="K51" s="2"/>
      <c r="L51" s="13"/>
    </row>
    <row r="52" spans="2:12" ht="15.6" x14ac:dyDescent="0.3">
      <c r="B52" s="12"/>
      <c r="C52" s="6" t="s">
        <v>16</v>
      </c>
      <c r="D52" s="2"/>
      <c r="E52" s="2"/>
      <c r="F52" s="2"/>
      <c r="G52" s="2"/>
      <c r="H52" s="2"/>
      <c r="I52" s="2"/>
      <c r="J52" s="2"/>
      <c r="K52" s="2"/>
      <c r="L52" s="13"/>
    </row>
    <row r="53" spans="2:12" x14ac:dyDescent="0.3">
      <c r="B53" s="12"/>
      <c r="C53" s="18" t="s">
        <v>7</v>
      </c>
      <c r="D53" s="18" t="s">
        <v>19</v>
      </c>
      <c r="E53" s="18" t="s">
        <v>20</v>
      </c>
      <c r="F53" s="18" t="s">
        <v>3</v>
      </c>
      <c r="G53" s="18" t="s">
        <v>12</v>
      </c>
      <c r="H53" s="18" t="s">
        <v>11</v>
      </c>
      <c r="I53" s="18" t="s">
        <v>9</v>
      </c>
      <c r="J53" s="18" t="s">
        <v>6</v>
      </c>
      <c r="K53" s="18" t="s">
        <v>5</v>
      </c>
      <c r="L53" s="13"/>
    </row>
    <row r="54" spans="2:12" x14ac:dyDescent="0.3">
      <c r="B54" s="12"/>
      <c r="C54" s="40" t="s">
        <v>17</v>
      </c>
      <c r="D54" s="41">
        <v>32000</v>
      </c>
      <c r="E54" s="42">
        <v>165</v>
      </c>
      <c r="F54" s="43">
        <f>SUM(D54/E54)</f>
        <v>193.93939393939394</v>
      </c>
      <c r="G54" s="44">
        <v>0.46450000000000002</v>
      </c>
      <c r="H54" s="43">
        <f>SUM(F54*G54)</f>
        <v>90.084848484848493</v>
      </c>
      <c r="I54" s="43">
        <f>SUM(F54+H54)</f>
        <v>284.0242424242424</v>
      </c>
      <c r="J54" s="41">
        <v>148.5</v>
      </c>
      <c r="K54" s="43">
        <f>SUM(I54*J54)</f>
        <v>42177.599999999999</v>
      </c>
      <c r="L54" s="13"/>
    </row>
    <row r="55" spans="2:12" ht="15" thickBot="1" x14ac:dyDescent="0.35">
      <c r="B55" s="12"/>
      <c r="C55" s="40" t="s">
        <v>18</v>
      </c>
      <c r="D55" s="41">
        <v>32000</v>
      </c>
      <c r="E55" s="42">
        <v>165</v>
      </c>
      <c r="F55" s="43">
        <f>SUM(D55/E55)</f>
        <v>193.93939393939394</v>
      </c>
      <c r="G55" s="44">
        <v>0.46450000000000002</v>
      </c>
      <c r="H55" s="43">
        <f>SUM(F55*G55)</f>
        <v>90.084848484848493</v>
      </c>
      <c r="I55" s="43">
        <f t="shared" ref="I55" si="8">SUM(F55+H55)</f>
        <v>284.0242424242424</v>
      </c>
      <c r="J55" s="41">
        <v>247.5</v>
      </c>
      <c r="K55" s="43">
        <f t="shared" ref="K55" si="9">SUM(I55*J55)</f>
        <v>70296</v>
      </c>
      <c r="L55" s="13"/>
    </row>
    <row r="56" spans="2:12" ht="15" thickBot="1" x14ac:dyDescent="0.35">
      <c r="B56" s="12"/>
      <c r="C56" s="36"/>
      <c r="D56" s="45"/>
      <c r="E56" s="45"/>
      <c r="F56" s="46"/>
      <c r="G56" s="45"/>
      <c r="H56" s="46"/>
      <c r="I56" s="46"/>
      <c r="J56" s="65" t="s">
        <v>26</v>
      </c>
      <c r="K56" s="48">
        <f>SUM(K54:K55)</f>
        <v>112473.60000000001</v>
      </c>
      <c r="L56" s="13"/>
    </row>
    <row r="57" spans="2:12" x14ac:dyDescent="0.3">
      <c r="B57" s="12"/>
      <c r="C57" s="49"/>
      <c r="D57" s="50"/>
      <c r="E57" s="50"/>
      <c r="F57" s="51"/>
      <c r="G57" s="50"/>
      <c r="H57" s="51"/>
      <c r="I57" s="50"/>
      <c r="J57" s="51"/>
      <c r="K57" s="52"/>
      <c r="L57" s="13"/>
    </row>
    <row r="58" spans="2:12" x14ac:dyDescent="0.3">
      <c r="B58" s="12"/>
      <c r="C58" s="18" t="s">
        <v>7</v>
      </c>
      <c r="D58" s="18" t="s">
        <v>19</v>
      </c>
      <c r="E58" s="18" t="s">
        <v>20</v>
      </c>
      <c r="F58" s="18" t="s">
        <v>3</v>
      </c>
      <c r="G58" s="18" t="s">
        <v>12</v>
      </c>
      <c r="H58" s="18" t="s">
        <v>11</v>
      </c>
      <c r="I58" s="18" t="s">
        <v>9</v>
      </c>
      <c r="J58" s="18" t="s">
        <v>6</v>
      </c>
      <c r="K58" s="18" t="s">
        <v>5</v>
      </c>
      <c r="L58" s="13"/>
    </row>
    <row r="59" spans="2:12" x14ac:dyDescent="0.3">
      <c r="B59" s="12"/>
      <c r="C59" s="53"/>
      <c r="D59" s="54"/>
      <c r="E59" s="54"/>
      <c r="F59" s="34" t="str">
        <f>IFERROR(D59/E59,"")</f>
        <v/>
      </c>
      <c r="G59" s="55"/>
      <c r="H59" s="34" t="str">
        <f>IFERROR(F59*G59,"")</f>
        <v/>
      </c>
      <c r="I59" s="34" t="str">
        <f>IFERROR(F59+H59,"")</f>
        <v/>
      </c>
      <c r="J59" s="54"/>
      <c r="K59" s="56" t="str">
        <f>IFERROR(I59*J59,"")</f>
        <v/>
      </c>
      <c r="L59" s="13"/>
    </row>
    <row r="60" spans="2:12" x14ac:dyDescent="0.3">
      <c r="B60" s="12"/>
      <c r="C60" s="53"/>
      <c r="D60" s="54"/>
      <c r="E60" s="54"/>
      <c r="F60" s="34" t="str">
        <f t="shared" ref="F60:F68" si="10">IFERROR(D60/E60,"")</f>
        <v/>
      </c>
      <c r="G60" s="55"/>
      <c r="H60" s="34" t="str">
        <f t="shared" ref="H60:H68" si="11">IFERROR(F60*G60,"")</f>
        <v/>
      </c>
      <c r="I60" s="34" t="str">
        <f t="shared" ref="I60:I68" si="12">IFERROR(F60+H60,"")</f>
        <v/>
      </c>
      <c r="J60" s="63"/>
      <c r="K60" s="56" t="str">
        <f t="shared" ref="K60:K68" si="13">IFERROR(I60*J60,"")</f>
        <v/>
      </c>
      <c r="L60" s="13"/>
    </row>
    <row r="61" spans="2:12" x14ac:dyDescent="0.3">
      <c r="B61" s="12"/>
      <c r="C61" s="53"/>
      <c r="D61" s="54"/>
      <c r="E61" s="54"/>
      <c r="F61" s="34" t="str">
        <f t="shared" si="10"/>
        <v/>
      </c>
      <c r="G61" s="55"/>
      <c r="H61" s="34" t="str">
        <f t="shared" si="11"/>
        <v/>
      </c>
      <c r="I61" s="34" t="str">
        <f t="shared" si="12"/>
        <v/>
      </c>
      <c r="J61" s="63"/>
      <c r="K61" s="56" t="str">
        <f t="shared" si="13"/>
        <v/>
      </c>
      <c r="L61" s="13"/>
    </row>
    <row r="62" spans="2:12" x14ac:dyDescent="0.3">
      <c r="B62" s="12"/>
      <c r="C62" s="53"/>
      <c r="D62" s="54"/>
      <c r="E62" s="54"/>
      <c r="F62" s="34" t="str">
        <f t="shared" si="10"/>
        <v/>
      </c>
      <c r="G62" s="55"/>
      <c r="H62" s="34" t="str">
        <f t="shared" si="11"/>
        <v/>
      </c>
      <c r="I62" s="34" t="str">
        <f t="shared" si="12"/>
        <v/>
      </c>
      <c r="J62" s="63"/>
      <c r="K62" s="56" t="str">
        <f t="shared" si="13"/>
        <v/>
      </c>
      <c r="L62" s="13"/>
    </row>
    <row r="63" spans="2:12" x14ac:dyDescent="0.3">
      <c r="B63" s="12"/>
      <c r="C63" s="53"/>
      <c r="D63" s="54"/>
      <c r="E63" s="54"/>
      <c r="F63" s="34" t="str">
        <f t="shared" si="10"/>
        <v/>
      </c>
      <c r="G63" s="55"/>
      <c r="H63" s="34" t="str">
        <f t="shared" si="11"/>
        <v/>
      </c>
      <c r="I63" s="34" t="str">
        <f t="shared" si="12"/>
        <v/>
      </c>
      <c r="J63" s="63"/>
      <c r="K63" s="56" t="str">
        <f t="shared" si="13"/>
        <v/>
      </c>
      <c r="L63" s="13"/>
    </row>
    <row r="64" spans="2:12" x14ac:dyDescent="0.3">
      <c r="B64" s="12"/>
      <c r="C64" s="53"/>
      <c r="D64" s="54"/>
      <c r="E64" s="54"/>
      <c r="F64" s="34" t="str">
        <f t="shared" si="10"/>
        <v/>
      </c>
      <c r="G64" s="55"/>
      <c r="H64" s="34" t="str">
        <f t="shared" si="11"/>
        <v/>
      </c>
      <c r="I64" s="34" t="str">
        <f t="shared" si="12"/>
        <v/>
      </c>
      <c r="J64" s="63"/>
      <c r="K64" s="56" t="str">
        <f t="shared" si="13"/>
        <v/>
      </c>
      <c r="L64" s="13"/>
    </row>
    <row r="65" spans="2:12" x14ac:dyDescent="0.3">
      <c r="B65" s="12"/>
      <c r="C65" s="53"/>
      <c r="D65" s="54"/>
      <c r="E65" s="54"/>
      <c r="F65" s="34" t="str">
        <f t="shared" si="10"/>
        <v/>
      </c>
      <c r="G65" s="55"/>
      <c r="H65" s="34" t="str">
        <f t="shared" si="11"/>
        <v/>
      </c>
      <c r="I65" s="34" t="str">
        <f t="shared" si="12"/>
        <v/>
      </c>
      <c r="J65" s="63"/>
      <c r="K65" s="56" t="str">
        <f t="shared" si="13"/>
        <v/>
      </c>
      <c r="L65" s="13"/>
    </row>
    <row r="66" spans="2:12" x14ac:dyDescent="0.3">
      <c r="B66" s="12"/>
      <c r="C66" s="53"/>
      <c r="D66" s="54"/>
      <c r="E66" s="54"/>
      <c r="F66" s="34" t="str">
        <f t="shared" si="10"/>
        <v/>
      </c>
      <c r="G66" s="55"/>
      <c r="H66" s="34" t="str">
        <f t="shared" si="11"/>
        <v/>
      </c>
      <c r="I66" s="34" t="str">
        <f t="shared" si="12"/>
        <v/>
      </c>
      <c r="J66" s="63"/>
      <c r="K66" s="56" t="str">
        <f t="shared" si="13"/>
        <v/>
      </c>
      <c r="L66" s="13"/>
    </row>
    <row r="67" spans="2:12" x14ac:dyDescent="0.3">
      <c r="B67" s="12"/>
      <c r="C67" s="53"/>
      <c r="D67" s="54"/>
      <c r="E67" s="54"/>
      <c r="F67" s="34" t="str">
        <f t="shared" si="10"/>
        <v/>
      </c>
      <c r="G67" s="55"/>
      <c r="H67" s="34" t="str">
        <f t="shared" si="11"/>
        <v/>
      </c>
      <c r="I67" s="34" t="str">
        <f t="shared" si="12"/>
        <v/>
      </c>
      <c r="J67" s="63"/>
      <c r="K67" s="56" t="str">
        <f t="shared" si="13"/>
        <v/>
      </c>
      <c r="L67" s="13"/>
    </row>
    <row r="68" spans="2:12" ht="15" thickBot="1" x14ac:dyDescent="0.35">
      <c r="B68" s="12"/>
      <c r="C68" s="53"/>
      <c r="D68" s="54"/>
      <c r="E68" s="54"/>
      <c r="F68" s="34" t="str">
        <f t="shared" si="10"/>
        <v/>
      </c>
      <c r="G68" s="55"/>
      <c r="H68" s="34" t="str">
        <f t="shared" si="11"/>
        <v/>
      </c>
      <c r="I68" s="34" t="str">
        <f t="shared" si="12"/>
        <v/>
      </c>
      <c r="J68" s="63"/>
      <c r="K68" s="56" t="str">
        <f t="shared" si="13"/>
        <v/>
      </c>
      <c r="L68" s="13"/>
    </row>
    <row r="69" spans="2:12" ht="15" thickBot="1" x14ac:dyDescent="0.35">
      <c r="B69" s="12"/>
      <c r="C69" s="36"/>
      <c r="D69" s="57"/>
      <c r="E69" s="57"/>
      <c r="F69" s="58"/>
      <c r="G69" s="57"/>
      <c r="H69" s="59"/>
      <c r="I69" s="47"/>
      <c r="J69" s="66" t="s">
        <v>26</v>
      </c>
      <c r="K69" s="60">
        <f>SUM(K59:K68)</f>
        <v>0</v>
      </c>
      <c r="L69" s="13"/>
    </row>
    <row r="70" spans="2:12" x14ac:dyDescent="0.3">
      <c r="B70" s="14"/>
      <c r="C70" s="15"/>
      <c r="D70" s="15"/>
      <c r="E70" s="15"/>
      <c r="F70" s="15"/>
      <c r="G70" s="15"/>
      <c r="H70" s="15"/>
      <c r="I70" s="15"/>
      <c r="J70" s="15"/>
      <c r="K70" s="15"/>
      <c r="L70" s="16"/>
    </row>
    <row r="71" spans="2:12" x14ac:dyDescent="0.3">
      <c r="C71" s="2"/>
      <c r="D71" s="2"/>
      <c r="E71" s="2"/>
      <c r="F71" s="2"/>
      <c r="G71" s="2"/>
      <c r="H71" s="2"/>
      <c r="I71" s="2"/>
      <c r="J71" s="2"/>
      <c r="K71" s="2"/>
    </row>
  </sheetData>
  <sheetProtection algorithmName="SHA-512" hashValue="CANHvD1K8pXsNWaEaCgr+unr0bnbHilyynmWGNTAVIgqp1U+xet2VCJctjlJMZUr4F+oB1bcWjn/YtJjhbhmGQ==" saltValue="TDEQrAA9H7/RcAKf7vKz0A==" spinCount="100000" sheet="1" objects="1" scenarios="1" selectLockedCells="1"/>
  <mergeCells count="7">
    <mergeCell ref="C3:K3"/>
    <mergeCell ref="D47:E47"/>
    <mergeCell ref="D43:E43"/>
    <mergeCell ref="D45:E45"/>
    <mergeCell ref="D9:E9"/>
    <mergeCell ref="D11:E11"/>
    <mergeCell ref="D13:E13"/>
  </mergeCells>
  <pageMargins left="0.25" right="0.25" top="0.75" bottom="0.75" header="0.3" footer="0.3"/>
  <pageSetup paperSize="9" scale="8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Eliasson</dc:creator>
  <cp:lastModifiedBy>Johanna Eliasson</cp:lastModifiedBy>
  <cp:lastPrinted>2020-03-03T14:59:47Z</cp:lastPrinted>
  <dcterms:created xsi:type="dcterms:W3CDTF">2020-03-02T08:44:29Z</dcterms:created>
  <dcterms:modified xsi:type="dcterms:W3CDTF">2020-05-06T13:33:55Z</dcterms:modified>
</cp:coreProperties>
</file>